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План" sheetId="1" r:id="rId1"/>
    <sheet name="Отчет" sheetId="2" r:id="rId2"/>
    <sheet name="Лист3" sheetId="3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G13" i="1"/>
  <c r="H13"/>
  <c r="H24" s="1"/>
  <c r="I13"/>
  <c r="G17"/>
  <c r="G23"/>
  <c r="G22"/>
  <c r="G21"/>
  <c r="G20"/>
  <c r="G19"/>
  <c r="G18"/>
  <c r="G12"/>
  <c r="G11"/>
  <c r="G10"/>
  <c r="G9"/>
  <c r="G16" l="1"/>
  <c r="G15" l="1"/>
  <c r="I24" l="1"/>
  <c r="G24" s="1"/>
  <c r="G14"/>
</calcChain>
</file>

<file path=xl/sharedStrings.xml><?xml version="1.0" encoding="utf-8"?>
<sst xmlns="http://schemas.openxmlformats.org/spreadsheetml/2006/main" count="71" uniqueCount="46">
  <si>
    <t>№ п/п</t>
  </si>
  <si>
    <t>Наименование мероприятия</t>
  </si>
  <si>
    <t>январь-декабрь</t>
  </si>
  <si>
    <t>Модернизация и текущий ремонт подвижного состава транспорта общего пользования, в том числе:</t>
  </si>
  <si>
    <t>Приобретение грузового автомобиля с КМУ и бортовой платформой на комбинированном ходу</t>
  </si>
  <si>
    <t>апрель - июнь</t>
  </si>
  <si>
    <t>октябрь - ноябрь</t>
  </si>
  <si>
    <t>Заработная плата (с учетом страховых взносов)</t>
  </si>
  <si>
    <t>апрель - сентябрь</t>
  </si>
  <si>
    <t>июль - сентябрь</t>
  </si>
  <si>
    <t>апрель-июнь</t>
  </si>
  <si>
    <t xml:space="preserve">Ремонт здания депо (кровли над депо 1785 м2) </t>
  </si>
  <si>
    <t>Ремонт системы отопления (16 вагонов); проведение планового ремонта систем отопления на 16 вагонах; комплексный ремонт трех колесных пар</t>
  </si>
  <si>
    <t>Преобретение двух пантографов; проведение капитального ремонта двух тележек трамвайных вагонов</t>
  </si>
  <si>
    <t>Ремонт пяти двигателей ТЭД; текущий ремонт и подготовка к зиме спец. вагонов РТ-22, ВС-1, ВС-2, РС)</t>
  </si>
  <si>
    <t>январь - декабрь</t>
  </si>
  <si>
    <t>Плановый период выполнения работ</t>
  </si>
  <si>
    <t>Общая сумма, руб., в том числе:</t>
  </si>
  <si>
    <t>За счет средств МБ, руб.</t>
  </si>
  <si>
    <t>За счет средств ОБ, руб.</t>
  </si>
  <si>
    <t>ИТОГО:</t>
  </si>
  <si>
    <t xml:space="preserve">План мероприятий, связанный с осуществлением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на 2026 год </t>
  </si>
  <si>
    <t>Фактический период выполнения работ</t>
  </si>
  <si>
    <t>Плановая сумма, руб., в том числе:</t>
  </si>
  <si>
    <t>ФАКТ</t>
  </si>
  <si>
    <t xml:space="preserve">ПЛАН </t>
  </si>
  <si>
    <t>Фактическая  сумма выполнения работ, руб., в том числе:</t>
  </si>
  <si>
    <t xml:space="preserve">Отчет о реализации Плана мероприятий, связанных с осуществлением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на 2026 год </t>
  </si>
  <si>
    <t>январь - июнь</t>
  </si>
  <si>
    <t>Адрес объекта (при наличии)</t>
  </si>
  <si>
    <t>Единица измерения</t>
  </si>
  <si>
    <t>кмоп</t>
  </si>
  <si>
    <t xml:space="preserve">Капитальный ремонт участка контактной сети </t>
  </si>
  <si>
    <t xml:space="preserve"> От д. 37Б ул. Карла Маркса (от Златоустовского техникума технологий и экономики) до д. 53 ул. Карла Маркса </t>
  </si>
  <si>
    <t>От  д. 257 ул. им. П. П. Аносова до  д. 271 ул. им. П. П. Аносова</t>
  </si>
  <si>
    <t xml:space="preserve">Капитальный ремонт участка трамвайного пути </t>
  </si>
  <si>
    <t xml:space="preserve">Кв. Орловский, 1/1 (на территории депо, кривая от здания инкассации на первую и вторую канавы)  </t>
  </si>
  <si>
    <t xml:space="preserve">От д. 49 ул. Карла Маркса до д. 51 ул. Карла Маркса </t>
  </si>
  <si>
    <t>шт.</t>
  </si>
  <si>
    <t>Проведение капитального ремонта трамвайных вагонов</t>
  </si>
  <si>
    <t>Приобретение и монтаж  автоматических ворот (1шт.); ремонт помещений (2 шт.) отдыха водителей трамваев</t>
  </si>
  <si>
    <t>Приобретение и монтаж водяных тепловых завес 32,2 кВт.; ремонт системы теплоснабжения (замена радиаторов отопления, труб, задвижек); восстановление скважины и водонапорной башни</t>
  </si>
  <si>
    <t>Количество</t>
  </si>
  <si>
    <t>Текущий ремонт подвижного состоава</t>
  </si>
  <si>
    <t xml:space="preserve">ПРИЛОЖЕНИЕ 2
Утверждено
распоряжением Администрации
Златоустовского городского округа
от 11.03.2026 г. № 769-р/АДМ
</t>
  </si>
  <si>
    <t xml:space="preserve">ПРИЛОЖЕНИЕ 1
Утверждено
распоряжением Администрации
Златоустовского городского округа
от 11.03.2026 г. № 769-р/АДМ
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</si>
</sst>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43" fontId="2" fillId="0" borderId="0" xfId="1" applyFont="1" applyBorder="1" applyAlignment="1">
      <alignment horizontal="center" vertical="center" wrapText="1"/>
    </xf>
    <xf numFmtId="0" fontId="2" fillId="0" borderId="0" xfId="0" applyFont="1"/>
    <xf numFmtId="43" fontId="2" fillId="0" borderId="0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3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zoomScale="68" zoomScaleNormal="68" workbookViewId="0">
      <selection activeCell="G5" sqref="G5:I5"/>
    </sheetView>
  </sheetViews>
  <sheetFormatPr defaultColWidth="25.7109375" defaultRowHeight="15"/>
  <cols>
    <col min="1" max="1" width="6.42578125" style="6" customWidth="1"/>
    <col min="2" max="2" width="51.5703125" style="6" customWidth="1"/>
    <col min="3" max="3" width="54.5703125" style="6" customWidth="1"/>
    <col min="4" max="4" width="12.7109375" style="6" customWidth="1"/>
    <col min="5" max="5" width="15.85546875" style="6" customWidth="1"/>
    <col min="6" max="6" width="23.85546875" style="6" customWidth="1"/>
    <col min="7" max="7" width="21.5703125" style="7" customWidth="1"/>
    <col min="8" max="8" width="20.85546875" style="7" customWidth="1"/>
    <col min="9" max="9" width="20.5703125" style="7" customWidth="1"/>
    <col min="10" max="16384" width="25.7109375" style="6"/>
  </cols>
  <sheetData>
    <row r="1" spans="1:10" ht="30" customHeight="1">
      <c r="H1" s="15"/>
      <c r="I1" s="16"/>
    </row>
    <row r="2" spans="1:10" ht="30" customHeight="1">
      <c r="H2" s="15" t="s">
        <v>45</v>
      </c>
      <c r="I2" s="16"/>
    </row>
    <row r="3" spans="1:10" ht="30" customHeight="1">
      <c r="H3" s="16"/>
      <c r="I3" s="16"/>
    </row>
    <row r="4" spans="1:10" ht="30" customHeight="1">
      <c r="H4" s="16"/>
      <c r="I4" s="16"/>
    </row>
    <row r="5" spans="1:10" ht="30" customHeight="1">
      <c r="G5" s="15"/>
      <c r="H5" s="14"/>
      <c r="I5" s="14"/>
    </row>
    <row r="6" spans="1:10" ht="30" customHeight="1">
      <c r="A6" s="14" t="s">
        <v>21</v>
      </c>
      <c r="B6" s="14"/>
      <c r="C6" s="14"/>
      <c r="D6" s="14"/>
      <c r="E6" s="14"/>
      <c r="F6" s="14"/>
      <c r="G6" s="14"/>
      <c r="H6" s="14"/>
      <c r="I6" s="14"/>
    </row>
    <row r="8" spans="1:10" ht="41.25" customHeight="1">
      <c r="A8" s="8" t="s">
        <v>0</v>
      </c>
      <c r="B8" s="8" t="s">
        <v>1</v>
      </c>
      <c r="C8" s="8" t="s">
        <v>29</v>
      </c>
      <c r="D8" s="8" t="s">
        <v>30</v>
      </c>
      <c r="E8" s="8" t="s">
        <v>42</v>
      </c>
      <c r="F8" s="8" t="s">
        <v>16</v>
      </c>
      <c r="G8" s="9" t="s">
        <v>17</v>
      </c>
      <c r="H8" s="9" t="s">
        <v>18</v>
      </c>
      <c r="I8" s="9" t="s">
        <v>19</v>
      </c>
    </row>
    <row r="9" spans="1:10" ht="52.5" customHeight="1">
      <c r="A9" s="19">
        <v>1</v>
      </c>
      <c r="B9" s="17" t="s">
        <v>32</v>
      </c>
      <c r="C9" s="8" t="s">
        <v>33</v>
      </c>
      <c r="D9" s="8" t="s">
        <v>31</v>
      </c>
      <c r="E9" s="8">
        <v>0.7</v>
      </c>
      <c r="F9" s="8" t="s">
        <v>8</v>
      </c>
      <c r="G9" s="9">
        <f t="shared" ref="G9:G24" si="0">SUM(H9:I9)</f>
        <v>7280000</v>
      </c>
      <c r="H9" s="9">
        <v>0</v>
      </c>
      <c r="I9" s="9">
        <v>7280000</v>
      </c>
    </row>
    <row r="10" spans="1:10" ht="41.25" customHeight="1">
      <c r="A10" s="20"/>
      <c r="B10" s="18"/>
      <c r="C10" s="8" t="s">
        <v>34</v>
      </c>
      <c r="D10" s="8" t="s">
        <v>31</v>
      </c>
      <c r="E10" s="8">
        <v>0.7</v>
      </c>
      <c r="F10" s="8" t="s">
        <v>8</v>
      </c>
      <c r="G10" s="9">
        <f t="shared" si="0"/>
        <v>7280000</v>
      </c>
      <c r="H10" s="9">
        <v>0</v>
      </c>
      <c r="I10" s="9">
        <v>7280000</v>
      </c>
    </row>
    <row r="11" spans="1:10" ht="41.25" customHeight="1">
      <c r="A11" s="19">
        <v>2</v>
      </c>
      <c r="B11" s="17" t="s">
        <v>35</v>
      </c>
      <c r="C11" s="8" t="s">
        <v>37</v>
      </c>
      <c r="D11" s="8" t="s">
        <v>31</v>
      </c>
      <c r="E11" s="8">
        <v>7.0000000000000007E-2</v>
      </c>
      <c r="F11" s="8" t="s">
        <v>9</v>
      </c>
      <c r="G11" s="9">
        <f t="shared" si="0"/>
        <v>6741000</v>
      </c>
      <c r="H11" s="9">
        <v>0</v>
      </c>
      <c r="I11" s="9">
        <v>6741000</v>
      </c>
      <c r="J11" s="10"/>
    </row>
    <row r="12" spans="1:10" ht="41.25" customHeight="1">
      <c r="A12" s="20"/>
      <c r="B12" s="18"/>
      <c r="C12" s="8" t="s">
        <v>36</v>
      </c>
      <c r="D12" s="8" t="s">
        <v>31</v>
      </c>
      <c r="E12" s="8">
        <v>0.03</v>
      </c>
      <c r="F12" s="8" t="s">
        <v>9</v>
      </c>
      <c r="G12" s="9">
        <f t="shared" si="0"/>
        <v>2889000</v>
      </c>
      <c r="H12" s="9">
        <v>0</v>
      </c>
      <c r="I12" s="9">
        <v>2889000</v>
      </c>
    </row>
    <row r="13" spans="1:10" ht="54.75" customHeight="1">
      <c r="A13" s="19">
        <v>3</v>
      </c>
      <c r="B13" s="5" t="s">
        <v>3</v>
      </c>
      <c r="C13" s="8"/>
      <c r="D13" s="9">
        <v>0</v>
      </c>
      <c r="E13" s="9">
        <v>0</v>
      </c>
      <c r="F13" s="8" t="s">
        <v>15</v>
      </c>
      <c r="G13" s="9">
        <f t="shared" si="0"/>
        <v>22745828</v>
      </c>
      <c r="H13" s="9">
        <f>SUM(H14:H17)</f>
        <v>13000000</v>
      </c>
      <c r="I13" s="9">
        <f>SUM(I14:I17)</f>
        <v>9745828</v>
      </c>
    </row>
    <row r="14" spans="1:10" ht="49.5" customHeight="1">
      <c r="A14" s="21"/>
      <c r="B14" s="5" t="s">
        <v>12</v>
      </c>
      <c r="C14" s="8"/>
      <c r="D14" s="8" t="s">
        <v>38</v>
      </c>
      <c r="E14" s="8">
        <v>16</v>
      </c>
      <c r="F14" s="8" t="s">
        <v>28</v>
      </c>
      <c r="G14" s="9">
        <f t="shared" si="0"/>
        <v>5317040</v>
      </c>
      <c r="H14" s="9">
        <v>0</v>
      </c>
      <c r="I14" s="9">
        <v>5317040</v>
      </c>
    </row>
    <row r="15" spans="1:10" ht="53.25" customHeight="1">
      <c r="A15" s="21"/>
      <c r="B15" s="5" t="s">
        <v>13</v>
      </c>
      <c r="C15" s="8"/>
      <c r="D15" s="8" t="s">
        <v>38</v>
      </c>
      <c r="E15" s="8">
        <v>4</v>
      </c>
      <c r="F15" s="8" t="s">
        <v>5</v>
      </c>
      <c r="G15" s="9">
        <f t="shared" si="0"/>
        <v>2659200</v>
      </c>
      <c r="H15" s="9">
        <v>0</v>
      </c>
      <c r="I15" s="9">
        <v>2659200</v>
      </c>
    </row>
    <row r="16" spans="1:10" ht="45" customHeight="1">
      <c r="A16" s="21"/>
      <c r="B16" s="5" t="s">
        <v>14</v>
      </c>
      <c r="C16" s="8"/>
      <c r="D16" s="8" t="s">
        <v>38</v>
      </c>
      <c r="E16" s="8">
        <v>5</v>
      </c>
      <c r="F16" s="8" t="s">
        <v>6</v>
      </c>
      <c r="G16" s="9">
        <f t="shared" si="0"/>
        <v>1769588</v>
      </c>
      <c r="H16" s="9">
        <v>0</v>
      </c>
      <c r="I16" s="9">
        <v>1769588</v>
      </c>
      <c r="J16" s="10"/>
    </row>
    <row r="17" spans="1:10" ht="45" customHeight="1">
      <c r="A17" s="20"/>
      <c r="B17" s="5" t="s">
        <v>43</v>
      </c>
      <c r="C17" s="8"/>
      <c r="D17" s="8" t="s">
        <v>38</v>
      </c>
      <c r="E17" s="8"/>
      <c r="F17" s="8" t="s">
        <v>15</v>
      </c>
      <c r="G17" s="9">
        <f t="shared" si="0"/>
        <v>13000000</v>
      </c>
      <c r="H17" s="9">
        <v>13000000</v>
      </c>
      <c r="I17" s="9">
        <v>0</v>
      </c>
      <c r="J17" s="10"/>
    </row>
    <row r="18" spans="1:10" ht="42.75" customHeight="1">
      <c r="A18" s="8">
        <v>4</v>
      </c>
      <c r="B18" s="5" t="s">
        <v>4</v>
      </c>
      <c r="C18" s="8"/>
      <c r="D18" s="8" t="s">
        <v>38</v>
      </c>
      <c r="E18" s="8">
        <v>1</v>
      </c>
      <c r="F18" s="9" t="s">
        <v>10</v>
      </c>
      <c r="G18" s="9">
        <f t="shared" si="0"/>
        <v>31890000</v>
      </c>
      <c r="H18" s="9">
        <v>0</v>
      </c>
      <c r="I18" s="9">
        <v>31890000</v>
      </c>
    </row>
    <row r="19" spans="1:10" ht="32.25" customHeight="1">
      <c r="A19" s="8">
        <v>5</v>
      </c>
      <c r="B19" s="5" t="s">
        <v>11</v>
      </c>
      <c r="C19" s="8"/>
      <c r="D19" s="8" t="s">
        <v>38</v>
      </c>
      <c r="E19" s="8">
        <v>1</v>
      </c>
      <c r="F19" s="8" t="s">
        <v>9</v>
      </c>
      <c r="G19" s="9">
        <f t="shared" si="0"/>
        <v>4157940</v>
      </c>
      <c r="H19" s="9">
        <v>0</v>
      </c>
      <c r="I19" s="9">
        <v>4157940</v>
      </c>
    </row>
    <row r="20" spans="1:10" ht="41.25" customHeight="1">
      <c r="A20" s="8">
        <v>6</v>
      </c>
      <c r="B20" s="5" t="s">
        <v>40</v>
      </c>
      <c r="C20" s="8"/>
      <c r="D20" s="8" t="s">
        <v>38</v>
      </c>
      <c r="E20" s="8">
        <v>3</v>
      </c>
      <c r="F20" s="8" t="s">
        <v>6</v>
      </c>
      <c r="G20" s="9">
        <f t="shared" si="0"/>
        <v>4831274</v>
      </c>
      <c r="H20" s="9">
        <v>0</v>
      </c>
      <c r="I20" s="9">
        <v>4831274</v>
      </c>
    </row>
    <row r="21" spans="1:10" ht="69" customHeight="1">
      <c r="A21" s="8">
        <v>7</v>
      </c>
      <c r="B21" s="5" t="s">
        <v>41</v>
      </c>
      <c r="C21" s="8"/>
      <c r="D21" s="8" t="s">
        <v>38</v>
      </c>
      <c r="E21" s="8">
        <v>2</v>
      </c>
      <c r="F21" s="8" t="s">
        <v>6</v>
      </c>
      <c r="G21" s="9">
        <f t="shared" si="0"/>
        <v>8344958</v>
      </c>
      <c r="H21" s="9">
        <v>0</v>
      </c>
      <c r="I21" s="9">
        <v>8344958</v>
      </c>
    </row>
    <row r="22" spans="1:10" ht="44.25" customHeight="1">
      <c r="A22" s="8">
        <v>8</v>
      </c>
      <c r="B22" s="5" t="s">
        <v>39</v>
      </c>
      <c r="C22" s="8"/>
      <c r="D22" s="8" t="s">
        <v>38</v>
      </c>
      <c r="E22" s="8">
        <v>2</v>
      </c>
      <c r="F22" s="8" t="s">
        <v>28</v>
      </c>
      <c r="G22" s="9">
        <f t="shared" si="0"/>
        <v>9840000</v>
      </c>
      <c r="H22" s="9">
        <v>0</v>
      </c>
      <c r="I22" s="9">
        <v>9840000</v>
      </c>
    </row>
    <row r="23" spans="1:10">
      <c r="A23" s="8">
        <v>9</v>
      </c>
      <c r="B23" s="5" t="s">
        <v>7</v>
      </c>
      <c r="C23" s="8"/>
      <c r="D23" s="8"/>
      <c r="E23" s="8"/>
      <c r="F23" s="8" t="s">
        <v>2</v>
      </c>
      <c r="G23" s="9">
        <f t="shared" si="0"/>
        <v>49000000</v>
      </c>
      <c r="H23" s="9">
        <v>49000000</v>
      </c>
      <c r="I23" s="9">
        <v>0</v>
      </c>
      <c r="J23" s="10"/>
    </row>
    <row r="24" spans="1:10" ht="44.25" customHeight="1">
      <c r="A24" s="8"/>
      <c r="B24" s="8" t="s">
        <v>20</v>
      </c>
      <c r="C24" s="8"/>
      <c r="D24" s="8"/>
      <c r="E24" s="8"/>
      <c r="F24" s="8"/>
      <c r="G24" s="9">
        <f t="shared" si="0"/>
        <v>155000000</v>
      </c>
      <c r="H24" s="9">
        <f>H9+H10+H11+H12+H13+H18+H19+H20+H21+H22+H23</f>
        <v>62000000</v>
      </c>
      <c r="I24" s="9">
        <f>I9+I10+I11+I12+I13+I18+I19+I20+I21+I22+I23</f>
        <v>93000000</v>
      </c>
    </row>
  </sheetData>
  <mergeCells count="9">
    <mergeCell ref="B11:B12"/>
    <mergeCell ref="A11:A12"/>
    <mergeCell ref="A13:A17"/>
    <mergeCell ref="A6:I6"/>
    <mergeCell ref="G5:I5"/>
    <mergeCell ref="H1:I1"/>
    <mergeCell ref="H2:I4"/>
    <mergeCell ref="B9:B10"/>
    <mergeCell ref="A9:A10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tabSelected="1" zoomScale="65" zoomScaleNormal="65" workbookViewId="0">
      <selection activeCell="E5" sqref="E5:J5"/>
    </sheetView>
  </sheetViews>
  <sheetFormatPr defaultColWidth="9.140625" defaultRowHeight="18.75"/>
  <cols>
    <col min="1" max="1" width="5.140625" style="3" customWidth="1"/>
    <col min="2" max="2" width="42.5703125" style="3" customWidth="1"/>
    <col min="3" max="3" width="26.28515625" style="3" customWidth="1"/>
    <col min="4" max="4" width="26.42578125" style="3" customWidth="1"/>
    <col min="5" max="6" width="21.5703125" style="3" customWidth="1"/>
    <col min="7" max="7" width="22.28515625" style="3" customWidth="1"/>
    <col min="8" max="8" width="27.28515625" style="3" customWidth="1"/>
    <col min="9" max="9" width="21.7109375" style="3" customWidth="1"/>
    <col min="10" max="10" width="23.28515625" style="3" customWidth="1"/>
    <col min="11" max="12" width="9.140625" style="3"/>
    <col min="13" max="13" width="20.7109375" style="3" customWidth="1"/>
    <col min="14" max="16384" width="9.140625" style="3"/>
  </cols>
  <sheetData>
    <row r="1" spans="1:13" s="1" customFormat="1" ht="30" customHeight="1">
      <c r="E1" s="2"/>
      <c r="F1" s="2"/>
      <c r="G1" s="2"/>
      <c r="H1" s="2"/>
      <c r="I1" s="22"/>
      <c r="J1" s="27"/>
      <c r="K1" s="2"/>
      <c r="L1" s="4"/>
      <c r="M1" s="4"/>
    </row>
    <row r="2" spans="1:13" s="1" customFormat="1" ht="30" customHeight="1">
      <c r="E2" s="2"/>
      <c r="F2" s="2"/>
      <c r="G2" s="2"/>
      <c r="H2" s="2"/>
      <c r="I2" s="28" t="s">
        <v>44</v>
      </c>
      <c r="J2" s="29"/>
      <c r="K2" s="2"/>
      <c r="L2" s="4"/>
      <c r="M2" s="4"/>
    </row>
    <row r="3" spans="1:13" s="1" customFormat="1" ht="30" customHeight="1">
      <c r="E3" s="2"/>
      <c r="F3" s="2"/>
      <c r="G3" s="2"/>
      <c r="H3" s="2"/>
      <c r="I3" s="29"/>
      <c r="J3" s="29"/>
      <c r="K3" s="2"/>
      <c r="L3" s="22"/>
      <c r="M3" s="23"/>
    </row>
    <row r="4" spans="1:13" s="1" customFormat="1" ht="30" customHeight="1">
      <c r="E4" s="2"/>
      <c r="F4" s="2"/>
      <c r="G4" s="2"/>
      <c r="H4" s="2"/>
      <c r="I4" s="29"/>
      <c r="J4" s="29"/>
      <c r="K4" s="2"/>
      <c r="L4" s="22"/>
      <c r="M4" s="23"/>
    </row>
    <row r="5" spans="1:13" s="1" customFormat="1" ht="30" customHeight="1">
      <c r="E5" s="22"/>
      <c r="F5" s="22"/>
      <c r="G5" s="22"/>
      <c r="H5" s="22"/>
      <c r="I5" s="24"/>
      <c r="J5" s="24"/>
      <c r="K5" s="22"/>
      <c r="L5" s="24"/>
      <c r="M5" s="24"/>
    </row>
    <row r="6" spans="1:13" s="1" customFormat="1" ht="30" customHeight="1"/>
    <row r="7" spans="1:13" s="1" customFormat="1" ht="39" customHeight="1">
      <c r="A7" s="25" t="s">
        <v>27</v>
      </c>
      <c r="B7" s="25"/>
      <c r="C7" s="25"/>
      <c r="D7" s="25"/>
      <c r="E7" s="25"/>
      <c r="F7" s="25"/>
      <c r="G7" s="25"/>
      <c r="H7" s="25"/>
      <c r="I7" s="25"/>
      <c r="J7" s="25"/>
    </row>
    <row r="8" spans="1:13" s="1" customFormat="1">
      <c r="A8" s="25" t="s">
        <v>0</v>
      </c>
      <c r="B8" s="25" t="s">
        <v>1</v>
      </c>
      <c r="C8" s="25" t="s">
        <v>25</v>
      </c>
      <c r="D8" s="26"/>
      <c r="E8" s="26"/>
      <c r="F8" s="26"/>
      <c r="G8" s="25" t="s">
        <v>24</v>
      </c>
      <c r="H8" s="26"/>
      <c r="I8" s="26"/>
      <c r="J8" s="26"/>
    </row>
    <row r="9" spans="1:13" s="1" customFormat="1" ht="75">
      <c r="A9" s="26"/>
      <c r="B9" s="26"/>
      <c r="C9" s="11" t="s">
        <v>16</v>
      </c>
      <c r="D9" s="12" t="s">
        <v>23</v>
      </c>
      <c r="E9" s="12" t="s">
        <v>18</v>
      </c>
      <c r="F9" s="12" t="s">
        <v>19</v>
      </c>
      <c r="G9" s="11" t="s">
        <v>22</v>
      </c>
      <c r="H9" s="12" t="s">
        <v>26</v>
      </c>
      <c r="I9" s="12" t="s">
        <v>18</v>
      </c>
      <c r="J9" s="12" t="s">
        <v>19</v>
      </c>
    </row>
    <row r="10" spans="1:13" s="1" customFormat="1"/>
    <row r="11" spans="1:13" s="1" customFormat="1"/>
    <row r="12" spans="1:13" s="1" customFormat="1"/>
    <row r="13" spans="1:13" s="1" customFormat="1"/>
    <row r="14" spans="1:13" s="1" customFormat="1">
      <c r="D14" s="13"/>
    </row>
    <row r="15" spans="1:13" s="1" customFormat="1"/>
    <row r="16" spans="1:13" s="1" customFormat="1"/>
  </sheetData>
  <mergeCells count="11">
    <mergeCell ref="A8:A9"/>
    <mergeCell ref="B8:B9"/>
    <mergeCell ref="C8:F8"/>
    <mergeCell ref="G8:J8"/>
    <mergeCell ref="I1:J1"/>
    <mergeCell ref="I2:J4"/>
    <mergeCell ref="L3:M3"/>
    <mergeCell ref="L4:M4"/>
    <mergeCell ref="K5:M5"/>
    <mergeCell ref="A7:J7"/>
    <mergeCell ref="E5:J5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</vt:lpstr>
      <vt:lpstr>Отчет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2026-03-12T10:55:44Z</dcterms:modified>
</cp:coreProperties>
</file>